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20" windowHeight="8010" activeTab="1"/>
  </bookViews>
  <sheets>
    <sheet name="Simulasi GRID-TIE HYBRID 2 kWh" sheetId="7" r:id="rId1"/>
    <sheet name="Simulasi GRID-TIE HYBRID 4 kWh" sheetId="8" r:id="rId2"/>
  </sheets>
  <calcPr calcId="125725"/>
</workbook>
</file>

<file path=xl/calcChain.xml><?xml version="1.0" encoding="utf-8"?>
<calcChain xmlns="http://schemas.openxmlformats.org/spreadsheetml/2006/main">
  <c r="L9" i="8"/>
  <c r="F9"/>
  <c r="K18"/>
  <c r="K17"/>
  <c r="K16"/>
  <c r="L8"/>
  <c r="F8"/>
  <c r="L7"/>
  <c r="F7"/>
  <c r="L6"/>
  <c r="F6"/>
  <c r="L5"/>
  <c r="F5"/>
  <c r="F10" s="1"/>
  <c r="F8" i="7"/>
  <c r="L8"/>
  <c r="K17"/>
  <c r="L10" i="8" l="1"/>
  <c r="F11"/>
  <c r="K16" i="7" l="1"/>
  <c r="K15"/>
  <c r="L7"/>
  <c r="F7"/>
  <c r="L6"/>
  <c r="F6"/>
  <c r="L5"/>
  <c r="F5"/>
  <c r="L9" l="1"/>
  <c r="F9"/>
  <c r="F10" s="1"/>
</calcChain>
</file>

<file path=xl/sharedStrings.xml><?xml version="1.0" encoding="utf-8"?>
<sst xmlns="http://schemas.openxmlformats.org/spreadsheetml/2006/main" count="132" uniqueCount="39">
  <si>
    <t>Catatan Penting:</t>
  </si>
  <si>
    <t>Produk</t>
  </si>
  <si>
    <t>Quantity</t>
  </si>
  <si>
    <t>Daya</t>
  </si>
  <si>
    <t>Operating Hour*</t>
  </si>
  <si>
    <t>Konsumsi Listrik</t>
  </si>
  <si>
    <t>Unit</t>
  </si>
  <si>
    <t>watt</t>
  </si>
  <si>
    <t>x</t>
  </si>
  <si>
    <t>Jam</t>
  </si>
  <si>
    <t>TV</t>
  </si>
  <si>
    <t>Total Nilai Daya Beban Angkat</t>
  </si>
  <si>
    <t>Beban Konsumsi</t>
  </si>
  <si>
    <t>Perhitungan Keperluan Peralatan dan Output Daya Listrik Untuk Pemenuhan Konsumsi Listrik</t>
  </si>
  <si>
    <t>Tipe Arus</t>
  </si>
  <si>
    <t>Kapasitas</t>
  </si>
  <si>
    <t>Hasil Output</t>
  </si>
  <si>
    <t>ACCU (AKI) Deep Cycle</t>
  </si>
  <si>
    <t>Volt</t>
  </si>
  <si>
    <t>Lampu LED</t>
  </si>
  <si>
    <t>Kipas Angin</t>
  </si>
  <si>
    <t>*Assumsi waktu penyerapan sinar matahari adalah selama 6 Jam (Pk. 09.00 s/d 15.00)</t>
  </si>
  <si>
    <t>Jika pengunaan perangkat alat elektronik dengan daya beban yang melebih jumlah maksimum beban angkat inverter maka dapat menyebabkan Inverter terbakar/rusak.</t>
  </si>
  <si>
    <t>Semua jenis Inverter hanya dapat menggunakan beban angkat sebesar 48% - 50% dari kapasitas nilai inverter tersebut.</t>
  </si>
  <si>
    <t>Contoh: Inverter 500W maka beban angkat (Lifting) max. adalah 500W x 48% = 240W, Sedangkan Inverter 1000W maka beban angkat (Lifting) max. adalah  1000w x 48% = 480W)</t>
  </si>
  <si>
    <t>Watt</t>
  </si>
  <si>
    <t>Ah</t>
  </si>
  <si>
    <t>Beban Angkat</t>
  </si>
  <si>
    <t>Sisa Beban Inverter</t>
  </si>
  <si>
    <t>&lt;-- Jika Angka yang muncul adalah Minus maka pemakaian perangkat listrik telah melebihi Kapasitas Beban Inverter</t>
  </si>
  <si>
    <t>Inverter Hybrid PSW 3 kVa</t>
  </si>
  <si>
    <t>Toleransi Konsumsi Accu (90%)</t>
  </si>
  <si>
    <t>Kulkas</t>
  </si>
  <si>
    <t>Setrika</t>
  </si>
  <si>
    <t>Untuk Inverter memiliki nilai maksimum beban angkat terhadap penggunaan perangkat alat elektronik.</t>
  </si>
  <si>
    <t>Jenis Inverter Hybrid dapat juga dipasangkan dengan penambahan Solar PV untuk mensupplai listrik selama Pagi s/d Sore</t>
  </si>
  <si>
    <t>Simulasi GRID-TIE HYBRID System dengan Pengunaan Listrik 2000 Watt (2 kWh)</t>
  </si>
  <si>
    <t>Simulasi GRID-TIE HYBRID System dengan Pengunaan Listrik 4000 Watt (4 kWh)</t>
  </si>
  <si>
    <t>Inverter Hybrid PSW 5 kVa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</si>
</sst>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7" xfId="0" applyFill="1" applyBorder="1"/>
    <xf numFmtId="0" fontId="1" fillId="2" borderId="8" xfId="0" applyFont="1" applyFill="1" applyBorder="1"/>
    <xf numFmtId="164" fontId="0" fillId="2" borderId="7" xfId="1" applyNumberFormat="1" applyFont="1" applyFill="1" applyBorder="1"/>
    <xf numFmtId="0" fontId="1" fillId="2" borderId="6" xfId="0" applyFont="1" applyFill="1" applyBorder="1"/>
    <xf numFmtId="0" fontId="2" fillId="4" borderId="1" xfId="0" applyFont="1" applyFill="1" applyBorder="1"/>
    <xf numFmtId="0" fontId="2" fillId="3" borderId="1" xfId="0" applyFont="1" applyFill="1" applyBorder="1" applyAlignment="1"/>
    <xf numFmtId="0" fontId="2" fillId="2" borderId="3" xfId="0" applyFont="1" applyFill="1" applyBorder="1"/>
    <xf numFmtId="164" fontId="0" fillId="2" borderId="5" xfId="0" applyNumberFormat="1" applyFill="1" applyBorder="1"/>
    <xf numFmtId="0" fontId="1" fillId="2" borderId="2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164" fontId="0" fillId="2" borderId="0" xfId="0" applyNumberFormat="1" applyFill="1"/>
    <xf numFmtId="0" fontId="2" fillId="2" borderId="0" xfId="0" applyFont="1" applyFill="1"/>
    <xf numFmtId="164" fontId="0" fillId="2" borderId="0" xfId="1" applyNumberFormat="1" applyFont="1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/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/>
    <xf numFmtId="49" fontId="4" fillId="6" borderId="1" xfId="0" applyNumberFormat="1" applyFont="1" applyFill="1" applyBorder="1" applyAlignment="1">
      <alignment horizontal="center"/>
    </xf>
    <xf numFmtId="164" fontId="0" fillId="6" borderId="5" xfId="0" applyNumberFormat="1" applyFill="1" applyBorder="1"/>
    <xf numFmtId="0" fontId="2" fillId="6" borderId="1" xfId="0" applyFont="1" applyFill="1" applyBorder="1"/>
    <xf numFmtId="0" fontId="1" fillId="6" borderId="2" xfId="0" applyFont="1" applyFill="1" applyBorder="1"/>
    <xf numFmtId="0" fontId="5" fillId="2" borderId="0" xfId="0" applyFont="1" applyFill="1"/>
    <xf numFmtId="164" fontId="2" fillId="5" borderId="6" xfId="0" applyNumberFormat="1" applyFont="1" applyFill="1" applyBorder="1"/>
    <xf numFmtId="0" fontId="2" fillId="5" borderId="1" xfId="0" applyFont="1" applyFill="1" applyBorder="1"/>
    <xf numFmtId="0" fontId="0" fillId="2" borderId="1" xfId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center"/>
    </xf>
  </cellXfs>
  <cellStyles count="11">
    <cellStyle name="Bold text" xfId="2"/>
    <cellStyle name="Col header" xfId="3"/>
    <cellStyle name="Comma" xfId="1" builtinId="3"/>
    <cellStyle name="Date" xfId="4"/>
    <cellStyle name="Date &amp; time" xfId="5"/>
    <cellStyle name="Money" xfId="6"/>
    <cellStyle name="Normal" xfId="0" builtinId="0"/>
    <cellStyle name="Number" xfId="7"/>
    <cellStyle name="Percentage" xfId="8"/>
    <cellStyle name="Text" xfId="9"/>
    <cellStyle name="Time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27"/>
  <sheetViews>
    <sheetView workbookViewId="0">
      <selection activeCell="L9" sqref="L9"/>
    </sheetView>
  </sheetViews>
  <sheetFormatPr defaultColWidth="8.7109375" defaultRowHeight="12.75"/>
  <cols>
    <col min="1" max="1" width="8.7109375" style="1"/>
    <col min="2" max="2" width="3.42578125" style="1" customWidth="1"/>
    <col min="3" max="3" width="31.42578125" style="1" customWidth="1"/>
    <col min="4" max="5" width="8.7109375" style="1"/>
    <col min="6" max="6" width="16" style="1" customWidth="1"/>
    <col min="7" max="8" width="8.7109375" style="1"/>
    <col min="9" max="9" width="4.28515625" style="1" customWidth="1"/>
    <col min="10" max="10" width="10.140625" style="1" customWidth="1"/>
    <col min="11" max="11" width="7.42578125" style="1" customWidth="1"/>
    <col min="12" max="13" width="8.7109375" style="1"/>
    <col min="14" max="14" width="15.5703125" style="1" customWidth="1"/>
    <col min="15" max="15" width="11.140625" style="1" bestFit="1" customWidth="1"/>
    <col min="16" max="16" width="13" style="1" customWidth="1"/>
    <col min="17" max="17" width="11.140625" style="1" bestFit="1" customWidth="1"/>
    <col min="18" max="16384" width="8.7109375" style="1"/>
  </cols>
  <sheetData>
    <row r="2" spans="3:13">
      <c r="C2" s="49" t="s">
        <v>36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3:13">
      <c r="C4" s="2" t="s">
        <v>1</v>
      </c>
      <c r="D4" s="50" t="s">
        <v>2</v>
      </c>
      <c r="E4" s="50"/>
      <c r="F4" s="30" t="s">
        <v>27</v>
      </c>
      <c r="G4" s="51" t="s">
        <v>3</v>
      </c>
      <c r="H4" s="52"/>
      <c r="I4" s="53"/>
      <c r="J4" s="53" t="s">
        <v>4</v>
      </c>
      <c r="K4" s="50"/>
      <c r="L4" s="45" t="s">
        <v>5</v>
      </c>
      <c r="M4" s="45"/>
    </row>
    <row r="5" spans="3:13">
      <c r="C5" s="4" t="s">
        <v>19</v>
      </c>
      <c r="D5" s="5">
        <v>5</v>
      </c>
      <c r="E5" s="6" t="s">
        <v>6</v>
      </c>
      <c r="F5" s="31">
        <f>G5*D5</f>
        <v>50</v>
      </c>
      <c r="G5" s="4">
        <v>10</v>
      </c>
      <c r="H5" s="7" t="s">
        <v>7</v>
      </c>
      <c r="I5" s="8" t="s">
        <v>8</v>
      </c>
      <c r="J5" s="9">
        <v>12</v>
      </c>
      <c r="K5" s="10" t="s">
        <v>9</v>
      </c>
      <c r="L5" s="11">
        <f>D5*G5*J5</f>
        <v>600</v>
      </c>
      <c r="M5" s="7" t="s">
        <v>7</v>
      </c>
    </row>
    <row r="6" spans="3:13">
      <c r="C6" s="12" t="s">
        <v>10</v>
      </c>
      <c r="D6" s="5">
        <v>1</v>
      </c>
      <c r="E6" s="6" t="s">
        <v>6</v>
      </c>
      <c r="F6" s="31">
        <f t="shared" ref="F6:F8" si="0">G6*D6</f>
        <v>135</v>
      </c>
      <c r="G6" s="4">
        <v>135</v>
      </c>
      <c r="H6" s="7" t="s">
        <v>7</v>
      </c>
      <c r="I6" s="8" t="s">
        <v>8</v>
      </c>
      <c r="J6" s="9">
        <v>5</v>
      </c>
      <c r="K6" s="10" t="s">
        <v>9</v>
      </c>
      <c r="L6" s="11">
        <f>D6*G6*J6</f>
        <v>675</v>
      </c>
      <c r="M6" s="7" t="s">
        <v>7</v>
      </c>
    </row>
    <row r="7" spans="3:13">
      <c r="C7" s="4" t="s">
        <v>20</v>
      </c>
      <c r="D7" s="5">
        <v>1</v>
      </c>
      <c r="E7" s="23" t="s">
        <v>6</v>
      </c>
      <c r="F7" s="31">
        <f t="shared" si="0"/>
        <v>45</v>
      </c>
      <c r="G7" s="4">
        <v>45</v>
      </c>
      <c r="H7" s="24" t="s">
        <v>7</v>
      </c>
      <c r="I7" s="25" t="s">
        <v>8</v>
      </c>
      <c r="J7" s="9">
        <v>10</v>
      </c>
      <c r="K7" s="26" t="s">
        <v>9</v>
      </c>
      <c r="L7" s="11">
        <f>D7*G7*J7</f>
        <v>450</v>
      </c>
      <c r="M7" s="24" t="s">
        <v>7</v>
      </c>
    </row>
    <row r="8" spans="3:13">
      <c r="C8" s="4" t="s">
        <v>33</v>
      </c>
      <c r="D8" s="5">
        <v>1</v>
      </c>
      <c r="E8" s="23" t="s">
        <v>6</v>
      </c>
      <c r="F8" s="31">
        <f>G8*D8*130%</f>
        <v>455</v>
      </c>
      <c r="G8" s="4">
        <v>350</v>
      </c>
      <c r="H8" s="24" t="s">
        <v>7</v>
      </c>
      <c r="I8" s="25" t="s">
        <v>8</v>
      </c>
      <c r="J8" s="9">
        <v>1</v>
      </c>
      <c r="K8" s="26" t="s">
        <v>9</v>
      </c>
      <c r="L8" s="11">
        <f>D8*G8*J8</f>
        <v>350</v>
      </c>
      <c r="M8" s="24" t="s">
        <v>7</v>
      </c>
    </row>
    <row r="9" spans="3:13">
      <c r="C9" s="54" t="s">
        <v>11</v>
      </c>
      <c r="D9" s="54"/>
      <c r="E9" s="54"/>
      <c r="F9" s="56">
        <f>SUM(F5:F8)</f>
        <v>685</v>
      </c>
      <c r="G9" s="13" t="s">
        <v>7</v>
      </c>
      <c r="H9" s="55" t="s">
        <v>12</v>
      </c>
      <c r="I9" s="55"/>
      <c r="J9" s="55"/>
      <c r="K9" s="55"/>
      <c r="L9" s="37">
        <f>SUM(L5:L8)</f>
        <v>2075</v>
      </c>
      <c r="M9" s="38" t="s">
        <v>7</v>
      </c>
    </row>
    <row r="10" spans="3:13">
      <c r="C10" s="43" t="s">
        <v>28</v>
      </c>
      <c r="D10" s="43"/>
      <c r="E10" s="43"/>
      <c r="F10" s="32">
        <f>K15-F9</f>
        <v>755</v>
      </c>
      <c r="G10" s="34" t="s">
        <v>7</v>
      </c>
      <c r="H10" s="36" t="s">
        <v>29</v>
      </c>
    </row>
    <row r="12" spans="3:13">
      <c r="C12" s="44" t="s">
        <v>13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4" spans="3:13">
      <c r="C14" s="14" t="s">
        <v>1</v>
      </c>
      <c r="D14" s="45" t="s">
        <v>14</v>
      </c>
      <c r="E14" s="45"/>
      <c r="F14" s="46" t="s">
        <v>15</v>
      </c>
      <c r="G14" s="47"/>
      <c r="H14" s="46" t="s">
        <v>2</v>
      </c>
      <c r="I14" s="48"/>
      <c r="J14" s="47"/>
      <c r="K14" s="46" t="s">
        <v>16</v>
      </c>
      <c r="L14" s="47"/>
    </row>
    <row r="15" spans="3:13">
      <c r="C15" s="15" t="s">
        <v>30</v>
      </c>
      <c r="D15" s="24">
        <v>24</v>
      </c>
      <c r="E15" s="7" t="s">
        <v>18</v>
      </c>
      <c r="F15" s="24">
        <v>3000</v>
      </c>
      <c r="G15" s="24" t="s">
        <v>25</v>
      </c>
      <c r="H15" s="39">
        <v>1</v>
      </c>
      <c r="I15" s="39"/>
      <c r="J15" s="7" t="s">
        <v>6</v>
      </c>
      <c r="K15" s="33">
        <f>F15*48%</f>
        <v>1440</v>
      </c>
      <c r="L15" s="35" t="s">
        <v>7</v>
      </c>
    </row>
    <row r="16" spans="3:13">
      <c r="C16" s="15" t="s">
        <v>17</v>
      </c>
      <c r="D16" s="24">
        <v>12</v>
      </c>
      <c r="E16" s="7" t="s">
        <v>18</v>
      </c>
      <c r="F16" s="24">
        <v>100</v>
      </c>
      <c r="G16" s="24" t="s">
        <v>26</v>
      </c>
      <c r="H16" s="39">
        <v>2</v>
      </c>
      <c r="I16" s="39"/>
      <c r="J16" s="7" t="s">
        <v>6</v>
      </c>
      <c r="K16" s="16">
        <f>D16*F16*H16</f>
        <v>2400</v>
      </c>
      <c r="L16" s="17" t="s">
        <v>7</v>
      </c>
    </row>
    <row r="17" spans="2:17">
      <c r="C17" s="40" t="s">
        <v>31</v>
      </c>
      <c r="D17" s="41"/>
      <c r="E17" s="41"/>
      <c r="F17" s="41"/>
      <c r="G17" s="41"/>
      <c r="H17" s="41"/>
      <c r="I17" s="41"/>
      <c r="J17" s="42"/>
      <c r="K17" s="18">
        <f>K16*90%</f>
        <v>2160</v>
      </c>
      <c r="L17" s="19" t="s">
        <v>7</v>
      </c>
    </row>
    <row r="18" spans="2:17">
      <c r="C18" s="29" t="s">
        <v>21</v>
      </c>
    </row>
    <row r="19" spans="2:17">
      <c r="D19" s="28"/>
      <c r="E19" s="28"/>
      <c r="F19" s="28"/>
    </row>
    <row r="20" spans="2:17">
      <c r="D20" s="27"/>
      <c r="E20" s="27"/>
      <c r="F20" s="27"/>
      <c r="Q20" s="20"/>
    </row>
    <row r="21" spans="2:17">
      <c r="C21" s="21" t="s">
        <v>0</v>
      </c>
    </row>
    <row r="22" spans="2:17">
      <c r="B22" s="1">
        <v>1</v>
      </c>
      <c r="C22" s="1" t="s">
        <v>34</v>
      </c>
    </row>
    <row r="23" spans="2:17">
      <c r="B23" s="1">
        <v>2</v>
      </c>
      <c r="C23" s="1" t="s">
        <v>22</v>
      </c>
    </row>
    <row r="24" spans="2:17">
      <c r="B24" s="1">
        <v>3</v>
      </c>
      <c r="C24" s="1" t="s">
        <v>23</v>
      </c>
    </row>
    <row r="25" spans="2:17">
      <c r="C25" s="1" t="s">
        <v>24</v>
      </c>
      <c r="K25" s="22"/>
    </row>
    <row r="26" spans="2:17">
      <c r="B26" s="1">
        <v>4</v>
      </c>
      <c r="C26" s="1" t="s">
        <v>35</v>
      </c>
      <c r="K26" s="20"/>
    </row>
    <row r="27" spans="2:17">
      <c r="K27" s="20"/>
    </row>
  </sheetData>
  <mergeCells count="16">
    <mergeCell ref="C9:E9"/>
    <mergeCell ref="H9:K9"/>
    <mergeCell ref="C2:M2"/>
    <mergeCell ref="D4:E4"/>
    <mergeCell ref="G4:I4"/>
    <mergeCell ref="J4:K4"/>
    <mergeCell ref="L4:M4"/>
    <mergeCell ref="H15:I15"/>
    <mergeCell ref="H16:I16"/>
    <mergeCell ref="C17:J17"/>
    <mergeCell ref="C10:E10"/>
    <mergeCell ref="C12:M12"/>
    <mergeCell ref="D14:E14"/>
    <mergeCell ref="F14:G14"/>
    <mergeCell ref="H14:J14"/>
    <mergeCell ref="K14:L1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28"/>
  <sheetViews>
    <sheetView tabSelected="1" workbookViewId="0">
      <selection activeCell="L10" sqref="L10"/>
    </sheetView>
  </sheetViews>
  <sheetFormatPr defaultColWidth="8.7109375" defaultRowHeight="12.75"/>
  <cols>
    <col min="1" max="1" width="8.7109375" style="1"/>
    <col min="2" max="2" width="3.42578125" style="1" customWidth="1"/>
    <col min="3" max="3" width="31.42578125" style="1" customWidth="1"/>
    <col min="4" max="5" width="8.7109375" style="1"/>
    <col min="6" max="6" width="16" style="1" customWidth="1"/>
    <col min="7" max="8" width="8.7109375" style="1"/>
    <col min="9" max="9" width="4.28515625" style="1" customWidth="1"/>
    <col min="10" max="10" width="10.140625" style="1" customWidth="1"/>
    <col min="11" max="11" width="7.42578125" style="1" customWidth="1"/>
    <col min="12" max="13" width="8.7109375" style="1"/>
    <col min="14" max="14" width="15.5703125" style="1" customWidth="1"/>
    <col min="15" max="15" width="11.140625" style="1" bestFit="1" customWidth="1"/>
    <col min="16" max="16" width="13" style="1" customWidth="1"/>
    <col min="17" max="17" width="11.140625" style="1" bestFit="1" customWidth="1"/>
    <col min="18" max="16384" width="8.7109375" style="1"/>
  </cols>
  <sheetData>
    <row r="2" spans="3:13">
      <c r="C2" s="49" t="s">
        <v>37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3:13">
      <c r="C4" s="3" t="s">
        <v>1</v>
      </c>
      <c r="D4" s="50" t="s">
        <v>2</v>
      </c>
      <c r="E4" s="50"/>
      <c r="F4" s="30" t="s">
        <v>27</v>
      </c>
      <c r="G4" s="51" t="s">
        <v>3</v>
      </c>
      <c r="H4" s="52"/>
      <c r="I4" s="53"/>
      <c r="J4" s="53" t="s">
        <v>4</v>
      </c>
      <c r="K4" s="50"/>
      <c r="L4" s="45" t="s">
        <v>5</v>
      </c>
      <c r="M4" s="45"/>
    </row>
    <row r="5" spans="3:13">
      <c r="C5" s="4" t="s">
        <v>19</v>
      </c>
      <c r="D5" s="5">
        <v>3</v>
      </c>
      <c r="E5" s="6" t="s">
        <v>6</v>
      </c>
      <c r="F5" s="31">
        <f>G5*D5</f>
        <v>30</v>
      </c>
      <c r="G5" s="4">
        <v>10</v>
      </c>
      <c r="H5" s="7" t="s">
        <v>7</v>
      </c>
      <c r="I5" s="8" t="s">
        <v>8</v>
      </c>
      <c r="J5" s="9">
        <v>10</v>
      </c>
      <c r="K5" s="10" t="s">
        <v>9</v>
      </c>
      <c r="L5" s="11">
        <f>D5*G5*J5</f>
        <v>300</v>
      </c>
      <c r="M5" s="7" t="s">
        <v>7</v>
      </c>
    </row>
    <row r="6" spans="3:13">
      <c r="C6" s="12" t="s">
        <v>10</v>
      </c>
      <c r="D6" s="5">
        <v>1</v>
      </c>
      <c r="E6" s="6" t="s">
        <v>6</v>
      </c>
      <c r="F6" s="31">
        <f t="shared" ref="F6:F8" si="0">G6*D6</f>
        <v>135</v>
      </c>
      <c r="G6" s="4">
        <v>135</v>
      </c>
      <c r="H6" s="7" t="s">
        <v>7</v>
      </c>
      <c r="I6" s="8" t="s">
        <v>8</v>
      </c>
      <c r="J6" s="9">
        <v>3</v>
      </c>
      <c r="K6" s="10" t="s">
        <v>9</v>
      </c>
      <c r="L6" s="11">
        <f>D6*G6*J6</f>
        <v>405</v>
      </c>
      <c r="M6" s="7" t="s">
        <v>7</v>
      </c>
    </row>
    <row r="7" spans="3:13">
      <c r="C7" s="4" t="s">
        <v>20</v>
      </c>
      <c r="D7" s="5">
        <v>1</v>
      </c>
      <c r="E7" s="23" t="s">
        <v>6</v>
      </c>
      <c r="F7" s="31">
        <f t="shared" si="0"/>
        <v>45</v>
      </c>
      <c r="G7" s="4">
        <v>45</v>
      </c>
      <c r="H7" s="24" t="s">
        <v>7</v>
      </c>
      <c r="I7" s="25" t="s">
        <v>8</v>
      </c>
      <c r="J7" s="9">
        <v>8</v>
      </c>
      <c r="K7" s="26" t="s">
        <v>9</v>
      </c>
      <c r="L7" s="11">
        <f>D7*G7*J7</f>
        <v>360</v>
      </c>
      <c r="M7" s="24" t="s">
        <v>7</v>
      </c>
    </row>
    <row r="8" spans="3:13">
      <c r="C8" s="4" t="s">
        <v>33</v>
      </c>
      <c r="D8" s="5">
        <v>1</v>
      </c>
      <c r="E8" s="23" t="s">
        <v>6</v>
      </c>
      <c r="F8" s="31">
        <f>G8*D8*130%</f>
        <v>455</v>
      </c>
      <c r="G8" s="4">
        <v>350</v>
      </c>
      <c r="H8" s="24" t="s">
        <v>7</v>
      </c>
      <c r="I8" s="25" t="s">
        <v>8</v>
      </c>
      <c r="J8" s="9">
        <v>1</v>
      </c>
      <c r="K8" s="26" t="s">
        <v>9</v>
      </c>
      <c r="L8" s="11">
        <f>D8*G8*J8</f>
        <v>350</v>
      </c>
      <c r="M8" s="24" t="s">
        <v>7</v>
      </c>
    </row>
    <row r="9" spans="3:13">
      <c r="C9" s="4" t="s">
        <v>32</v>
      </c>
      <c r="D9" s="5">
        <v>1</v>
      </c>
      <c r="E9" s="23" t="s">
        <v>6</v>
      </c>
      <c r="F9" s="31">
        <f>G9*D9*130%</f>
        <v>156</v>
      </c>
      <c r="G9" s="4">
        <v>120</v>
      </c>
      <c r="H9" s="24" t="s">
        <v>7</v>
      </c>
      <c r="I9" s="25" t="s">
        <v>8</v>
      </c>
      <c r="J9" s="9">
        <v>24</v>
      </c>
      <c r="K9" s="26" t="s">
        <v>9</v>
      </c>
      <c r="L9" s="11">
        <f>D9*G9*J9</f>
        <v>2880</v>
      </c>
      <c r="M9" s="24" t="s">
        <v>7</v>
      </c>
    </row>
    <row r="10" spans="3:13">
      <c r="C10" s="54" t="s">
        <v>11</v>
      </c>
      <c r="D10" s="54"/>
      <c r="E10" s="54"/>
      <c r="F10" s="56">
        <f>SUM(F5:F8)</f>
        <v>665</v>
      </c>
      <c r="G10" s="13" t="s">
        <v>7</v>
      </c>
      <c r="H10" s="55" t="s">
        <v>12</v>
      </c>
      <c r="I10" s="55"/>
      <c r="J10" s="55"/>
      <c r="K10" s="55"/>
      <c r="L10" s="37">
        <f>SUM(L5:L9)</f>
        <v>4295</v>
      </c>
      <c r="M10" s="38" t="s">
        <v>7</v>
      </c>
    </row>
    <row r="11" spans="3:13">
      <c r="C11" s="43" t="s">
        <v>28</v>
      </c>
      <c r="D11" s="43"/>
      <c r="E11" s="43"/>
      <c r="F11" s="32">
        <f>K16-F10</f>
        <v>1735</v>
      </c>
      <c r="G11" s="34" t="s">
        <v>7</v>
      </c>
      <c r="H11" s="36" t="s">
        <v>29</v>
      </c>
    </row>
    <row r="13" spans="3:13">
      <c r="C13" s="44" t="s">
        <v>13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5" spans="3:13">
      <c r="C15" s="14" t="s">
        <v>1</v>
      </c>
      <c r="D15" s="45" t="s">
        <v>14</v>
      </c>
      <c r="E15" s="45"/>
      <c r="F15" s="46" t="s">
        <v>15</v>
      </c>
      <c r="G15" s="47"/>
      <c r="H15" s="46" t="s">
        <v>2</v>
      </c>
      <c r="I15" s="48"/>
      <c r="J15" s="47"/>
      <c r="K15" s="46" t="s">
        <v>16</v>
      </c>
      <c r="L15" s="47"/>
    </row>
    <row r="16" spans="3:13">
      <c r="C16" s="15" t="s">
        <v>38</v>
      </c>
      <c r="D16" s="24">
        <v>48</v>
      </c>
      <c r="E16" s="7" t="s">
        <v>18</v>
      </c>
      <c r="F16" s="24">
        <v>5000</v>
      </c>
      <c r="G16" s="24" t="s">
        <v>25</v>
      </c>
      <c r="H16" s="39">
        <v>1</v>
      </c>
      <c r="I16" s="39"/>
      <c r="J16" s="7" t="s">
        <v>6</v>
      </c>
      <c r="K16" s="33">
        <f>F16*48%</f>
        <v>2400</v>
      </c>
      <c r="L16" s="35" t="s">
        <v>7</v>
      </c>
    </row>
    <row r="17" spans="2:17">
      <c r="C17" s="15" t="s">
        <v>17</v>
      </c>
      <c r="D17" s="24">
        <v>12</v>
      </c>
      <c r="E17" s="7" t="s">
        <v>18</v>
      </c>
      <c r="F17" s="24">
        <v>100</v>
      </c>
      <c r="G17" s="24" t="s">
        <v>26</v>
      </c>
      <c r="H17" s="39">
        <v>4</v>
      </c>
      <c r="I17" s="39"/>
      <c r="J17" s="7" t="s">
        <v>6</v>
      </c>
      <c r="K17" s="16">
        <f>D17*F17*H17</f>
        <v>4800</v>
      </c>
      <c r="L17" s="17" t="s">
        <v>7</v>
      </c>
    </row>
    <row r="18" spans="2:17">
      <c r="C18" s="40" t="s">
        <v>31</v>
      </c>
      <c r="D18" s="41"/>
      <c r="E18" s="41"/>
      <c r="F18" s="41"/>
      <c r="G18" s="41"/>
      <c r="H18" s="41"/>
      <c r="I18" s="41"/>
      <c r="J18" s="42"/>
      <c r="K18" s="18">
        <f>K17*90%</f>
        <v>4320</v>
      </c>
      <c r="L18" s="19" t="s">
        <v>7</v>
      </c>
    </row>
    <row r="19" spans="2:17">
      <c r="C19" s="29" t="s">
        <v>21</v>
      </c>
    </row>
    <row r="20" spans="2:17">
      <c r="D20" s="28"/>
      <c r="E20" s="28"/>
      <c r="F20" s="28"/>
    </row>
    <row r="21" spans="2:17">
      <c r="D21" s="27"/>
      <c r="E21" s="27"/>
      <c r="F21" s="27"/>
      <c r="Q21" s="20"/>
    </row>
    <row r="22" spans="2:17">
      <c r="C22" s="21" t="s">
        <v>0</v>
      </c>
    </row>
    <row r="23" spans="2:17">
      <c r="B23" s="1">
        <v>1</v>
      </c>
      <c r="C23" s="1" t="s">
        <v>34</v>
      </c>
    </row>
    <row r="24" spans="2:17">
      <c r="B24" s="1">
        <v>2</v>
      </c>
      <c r="C24" s="1" t="s">
        <v>22</v>
      </c>
    </row>
    <row r="25" spans="2:17">
      <c r="B25" s="1">
        <v>3</v>
      </c>
      <c r="C25" s="1" t="s">
        <v>23</v>
      </c>
    </row>
    <row r="26" spans="2:17">
      <c r="C26" s="1" t="s">
        <v>24</v>
      </c>
      <c r="K26" s="22"/>
    </row>
    <row r="27" spans="2:17">
      <c r="B27" s="1">
        <v>4</v>
      </c>
      <c r="C27" s="1" t="s">
        <v>35</v>
      </c>
      <c r="K27" s="20"/>
    </row>
    <row r="28" spans="2:17">
      <c r="K28" s="20"/>
    </row>
  </sheetData>
  <mergeCells count="16">
    <mergeCell ref="H16:I16"/>
    <mergeCell ref="H17:I17"/>
    <mergeCell ref="C18:J18"/>
    <mergeCell ref="C11:E11"/>
    <mergeCell ref="C13:M13"/>
    <mergeCell ref="D15:E15"/>
    <mergeCell ref="F15:G15"/>
    <mergeCell ref="H15:J15"/>
    <mergeCell ref="K15:L15"/>
    <mergeCell ref="C2:M2"/>
    <mergeCell ref="D4:E4"/>
    <mergeCell ref="G4:I4"/>
    <mergeCell ref="J4:K4"/>
    <mergeCell ref="L4:M4"/>
    <mergeCell ref="C10:E10"/>
    <mergeCell ref="H10:K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Simulasi GRID-TIE HYBRID 2 kWh</vt:lpstr>
      <vt:lpstr>Simulasi GRID-TIE HYBRID 4 kWh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Susanto</dc:creator>
  <cp:lastModifiedBy>Herman Susanto</cp:lastModifiedBy>
  <dcterms:created xsi:type="dcterms:W3CDTF">2016-10-06T08:48:39Z</dcterms:created>
  <dcterms:modified xsi:type="dcterms:W3CDTF">2016-10-13T07:18:38Z</dcterms:modified>
</cp:coreProperties>
</file>